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Энгельса 74" sheetId="4" r:id="rId1"/>
    <sheet name="Лист1" sheetId="1" r:id="rId2"/>
    <sheet name="Лист2" sheetId="2" r:id="rId3"/>
    <sheet name="Лист3" sheetId="3" r:id="rId4"/>
  </sheets>
  <calcPr calcId="145621"/>
</workbook>
</file>

<file path=xl/calcChain.xml><?xml version="1.0" encoding="utf-8"?>
<calcChain xmlns="http://schemas.openxmlformats.org/spreadsheetml/2006/main">
  <c r="E22" i="4" l="1"/>
  <c r="D22" i="4" s="1"/>
  <c r="E21" i="4"/>
  <c r="D21" i="4" s="1"/>
  <c r="D20" i="4"/>
  <c r="E19" i="4"/>
  <c r="F19" i="4" s="1"/>
  <c r="E18" i="4"/>
  <c r="D18" i="4"/>
  <c r="E15" i="4"/>
  <c r="D15" i="4" s="1"/>
  <c r="E14" i="4"/>
  <c r="F14" i="4" s="1"/>
  <c r="E13" i="4"/>
  <c r="D13" i="4" s="1"/>
  <c r="E12" i="4"/>
  <c r="D12" i="4"/>
  <c r="E11" i="4"/>
  <c r="F11" i="4" s="1"/>
  <c r="F10" i="4"/>
  <c r="D10" i="4"/>
  <c r="F9" i="4"/>
  <c r="D9" i="4"/>
  <c r="E8" i="4"/>
  <c r="D8" i="4"/>
  <c r="F7" i="4"/>
  <c r="E7" i="4"/>
  <c r="D7" i="4" s="1"/>
  <c r="E6" i="4"/>
  <c r="D6" i="4" s="1"/>
  <c r="E5" i="4"/>
  <c r="D5" i="4" s="1"/>
</calcChain>
</file>

<file path=xl/sharedStrings.xml><?xml version="1.0" encoding="utf-8"?>
<sst xmlns="http://schemas.openxmlformats.org/spreadsheetml/2006/main" count="60" uniqueCount="35">
  <si>
    <t>ПОЗИЦИЯ</t>
  </si>
  <si>
    <t>№по порядку</t>
  </si>
  <si>
    <t>Площадь дома, кв.м.</t>
  </si>
  <si>
    <t>на весь жилой дом руб.в год</t>
  </si>
  <si>
    <t>на весь жилой дом руб. в месяц</t>
  </si>
  <si>
    <t>на 1 кв.м. жилого дома, руб.</t>
  </si>
  <si>
    <t>СОДЕРЖАНИЕ</t>
  </si>
  <si>
    <t>ПЛАНОВОЕ НАЧИСЛЕНИЕ</t>
  </si>
  <si>
    <t>Вывоз ТБО (оказание услуг сторонними организациями, а так же периодический вывоз листвы, веток и прочих свалок мусора)</t>
  </si>
  <si>
    <t>Начислено (за минусом вычетов)</t>
  </si>
  <si>
    <t>Аварийное обслуживание жилого дома, включая диспетчерскую службу</t>
  </si>
  <si>
    <t>Заработная плата дворника, налоговые выплаты и резерв на отпуск либо выплата отпускных и оплата труда в период отпуска</t>
  </si>
  <si>
    <t>Инвентарь (дворники)</t>
  </si>
  <si>
    <t xml:space="preserve">Оплата покоса травы, сгребание снега по территории, включая вывоз снега, окраска контейнеров </t>
  </si>
  <si>
    <t>Обслуживание абонентов в компании - расчет квартплаты, выпуск, доставка квитанций, обслуживание базы данных, юридическое сопровождение (заключение и рицензирование договоров, работа с должниками, работа с приставами, подготовка уведомлений, осуществление контроля качества выполнения работ подрядными организациями)размещение информации о деятельности компании на сайтах техническое сопровождение (обновление программы), , хранение и ведение технической документациии, подготовка и сдача отчетности в статистические и муниципальные органы, оплата ежемесячного взноса СРО ЖКХ Групп  и др.</t>
  </si>
  <si>
    <t>паспортный учет (оплата услуг МУП "Партнер", тариф установлен главой УГО после 01 мая 2010г. - 0,1 руб./кв.м.)</t>
  </si>
  <si>
    <t>Промывка труб системы отопления, гидравлические испытания пневматическим и гидрпневм. способом, опрессовка системы отопления, ревизия системы по подвалу, подготовка паспорта готовности</t>
  </si>
  <si>
    <t>Реконсервация систем центрального отопления</t>
  </si>
  <si>
    <t xml:space="preserve">Выполнение мелких работ по содержанию жилья и работ по заявкам не входящие в текущий ремонт согласно наряд-заказов по содержанию жилья </t>
  </si>
  <si>
    <t>Прочистка, пробивка канализации, согласно наряд-заказов и журнала регистрации аварийных заявок</t>
  </si>
  <si>
    <t>Сезонные осмотры коммуникаций (планово и по жалобам согласно наряд -заказов, вызовы мастеров на предмет обследования, сост. актов)</t>
  </si>
  <si>
    <t xml:space="preserve">Проведение  дератизации и дезинсекции мест общего пользования </t>
  </si>
  <si>
    <t xml:space="preserve">Техническое обслуживание вентиляционных систем  (обследование вентшахт - УДПО) </t>
  </si>
  <si>
    <t>Ревизия групповых электрощитов ВРУ</t>
  </si>
  <si>
    <t xml:space="preserve">Снятие показаний общедомового электросчетчика, вознаграждения за снятие показаний и выпуск квитанций </t>
  </si>
  <si>
    <t>Перечень работ и услуг, оказываемых управляющей организацией по содержанию и ремонту в отношении общего имущества собственников помещений в МКД</t>
  </si>
  <si>
    <t>периодичность</t>
  </si>
  <si>
    <t>гарантийный срок (если гарантия качества предусмотрена)</t>
  </si>
  <si>
    <t>ежедневно</t>
  </si>
  <si>
    <t>не предусмотрен</t>
  </si>
  <si>
    <t>ежемесячно</t>
  </si>
  <si>
    <t>по мере необходимости</t>
  </si>
  <si>
    <t>ежегодно</t>
  </si>
  <si>
    <t>2 раза в год</t>
  </si>
  <si>
    <t>1 раз в квартал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</si>
</sst>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2" fontId="5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0" xfId="0" applyFont="1"/>
    <xf numFmtId="0" fontId="7" fillId="0" borderId="0" xfId="0" applyFont="1"/>
    <xf numFmtId="4" fontId="7" fillId="0" borderId="0" xfId="0" applyNumberFormat="1" applyFont="1"/>
    <xf numFmtId="2" fontId="7" fillId="0" borderId="0" xfId="0" applyNumberFormat="1" applyFont="1"/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topLeftCell="A16" workbookViewId="0">
      <selection activeCell="G22" sqref="G22"/>
    </sheetView>
  </sheetViews>
  <sheetFormatPr defaultRowHeight="15" x14ac:dyDescent="0.25"/>
  <cols>
    <col min="1" max="1" width="4.42578125" style="23" customWidth="1"/>
    <col min="2" max="2" width="56.140625" style="24" customWidth="1"/>
    <col min="3" max="3" width="7.5703125" style="24" customWidth="1"/>
    <col min="4" max="4" width="10.28515625" style="24" customWidth="1"/>
    <col min="5" max="5" width="9.140625" style="24" customWidth="1"/>
    <col min="6" max="6" width="9.85546875" style="24" customWidth="1"/>
    <col min="7" max="7" width="11.85546875" customWidth="1"/>
    <col min="8" max="8" width="20.42578125" customWidth="1"/>
  </cols>
  <sheetData>
    <row r="1" spans="1:8" ht="63" customHeight="1" x14ac:dyDescent="0.3">
      <c r="A1" s="31" t="s">
        <v>25</v>
      </c>
      <c r="B1" s="32"/>
      <c r="C1" s="32"/>
      <c r="D1" s="32"/>
      <c r="E1" s="32"/>
      <c r="F1" s="32"/>
    </row>
    <row r="2" spans="1:8" ht="10.5" customHeight="1" x14ac:dyDescent="0.25">
      <c r="A2" s="1"/>
      <c r="B2" s="2" t="s">
        <v>0</v>
      </c>
      <c r="C2" s="2"/>
      <c r="D2" s="2"/>
      <c r="E2" s="33"/>
      <c r="F2" s="33"/>
    </row>
    <row r="3" spans="1:8" ht="60.75" customHeight="1" x14ac:dyDescent="0.25">
      <c r="A3" s="1" t="s">
        <v>1</v>
      </c>
      <c r="B3" s="3"/>
      <c r="C3" s="4" t="s">
        <v>2</v>
      </c>
      <c r="D3" s="4" t="s">
        <v>3</v>
      </c>
      <c r="E3" s="5" t="s">
        <v>4</v>
      </c>
      <c r="F3" s="6" t="s">
        <v>5</v>
      </c>
      <c r="G3" s="27" t="s">
        <v>26</v>
      </c>
      <c r="H3" s="27" t="s">
        <v>27</v>
      </c>
    </row>
    <row r="4" spans="1:8" ht="10.5" customHeight="1" x14ac:dyDescent="0.25">
      <c r="A4" s="7"/>
      <c r="B4" s="8" t="s">
        <v>6</v>
      </c>
      <c r="C4" s="9"/>
      <c r="D4" s="9"/>
      <c r="E4" s="10"/>
      <c r="F4" s="10"/>
      <c r="G4" s="28"/>
      <c r="H4" s="28"/>
    </row>
    <row r="5" spans="1:8" ht="12.75" customHeight="1" x14ac:dyDescent="0.25">
      <c r="A5" s="7"/>
      <c r="B5" s="8" t="s">
        <v>7</v>
      </c>
      <c r="C5" s="9">
        <v>79.599999999999994</v>
      </c>
      <c r="D5" s="11">
        <f t="shared" ref="D5:D6" si="0">E5*12</f>
        <v>9552</v>
      </c>
      <c r="E5" s="12">
        <f t="shared" ref="E5:E6" si="1">F5*C5</f>
        <v>796</v>
      </c>
      <c r="F5" s="9">
        <v>10</v>
      </c>
      <c r="G5" s="29"/>
      <c r="H5" s="29"/>
    </row>
    <row r="6" spans="1:8" ht="31.5" customHeight="1" x14ac:dyDescent="0.25">
      <c r="A6" s="13"/>
      <c r="B6" s="8" t="s">
        <v>8</v>
      </c>
      <c r="C6" s="9">
        <v>79.599999999999994</v>
      </c>
      <c r="D6" s="11">
        <f t="shared" si="0"/>
        <v>1910.3999999999999</v>
      </c>
      <c r="E6" s="12">
        <f t="shared" si="1"/>
        <v>159.19999999999999</v>
      </c>
      <c r="F6" s="12">
        <v>2</v>
      </c>
      <c r="G6" s="29" t="s">
        <v>28</v>
      </c>
      <c r="H6" s="29" t="s">
        <v>29</v>
      </c>
    </row>
    <row r="7" spans="1:8" ht="12" customHeight="1" x14ac:dyDescent="0.25">
      <c r="A7" s="13">
        <v>1</v>
      </c>
      <c r="B7" s="8" t="s">
        <v>9</v>
      </c>
      <c r="C7" s="9">
        <v>79.599999999999994</v>
      </c>
      <c r="D7" s="11">
        <f>E7*12</f>
        <v>7641.5999999999995</v>
      </c>
      <c r="E7" s="12">
        <f>F7*C7</f>
        <v>636.79999999999995</v>
      </c>
      <c r="F7" s="12">
        <f>F5-F6</f>
        <v>8</v>
      </c>
      <c r="G7" s="29"/>
      <c r="H7" s="29"/>
    </row>
    <row r="8" spans="1:8" ht="23.25" customHeight="1" x14ac:dyDescent="0.25">
      <c r="A8" s="14">
        <v>2</v>
      </c>
      <c r="B8" s="15" t="s">
        <v>10</v>
      </c>
      <c r="C8" s="16">
        <v>79.599999999999994</v>
      </c>
      <c r="D8" s="17">
        <f>E8*12</f>
        <v>2865.6</v>
      </c>
      <c r="E8" s="18">
        <f>F8*C8</f>
        <v>238.79999999999998</v>
      </c>
      <c r="F8" s="19">
        <v>3</v>
      </c>
      <c r="G8" s="29" t="s">
        <v>28</v>
      </c>
      <c r="H8" s="29" t="s">
        <v>29</v>
      </c>
    </row>
    <row r="9" spans="1:8" ht="33.75" customHeight="1" x14ac:dyDescent="0.25">
      <c r="A9" s="14">
        <v>3</v>
      </c>
      <c r="B9" s="15" t="s">
        <v>11</v>
      </c>
      <c r="C9" s="16">
        <v>79.599999999999994</v>
      </c>
      <c r="D9" s="20">
        <f>E9*12</f>
        <v>0</v>
      </c>
      <c r="E9" s="19">
        <v>0</v>
      </c>
      <c r="F9" s="19">
        <f>E9/C9</f>
        <v>0</v>
      </c>
      <c r="G9" s="29" t="s">
        <v>28</v>
      </c>
      <c r="H9" s="29" t="s">
        <v>29</v>
      </c>
    </row>
    <row r="10" spans="1:8" ht="27" customHeight="1" x14ac:dyDescent="0.25">
      <c r="A10" s="14">
        <v>4</v>
      </c>
      <c r="B10" s="15" t="s">
        <v>12</v>
      </c>
      <c r="C10" s="16">
        <v>79.599999999999994</v>
      </c>
      <c r="D10" s="20">
        <f>E10*12</f>
        <v>0</v>
      </c>
      <c r="E10" s="19">
        <v>0</v>
      </c>
      <c r="F10" s="19">
        <f>E10/C10</f>
        <v>0</v>
      </c>
      <c r="G10" s="29" t="s">
        <v>30</v>
      </c>
      <c r="H10" s="29" t="s">
        <v>29</v>
      </c>
    </row>
    <row r="11" spans="1:8" ht="24" customHeight="1" x14ac:dyDescent="0.25">
      <c r="A11" s="14">
        <v>5</v>
      </c>
      <c r="B11" s="15" t="s">
        <v>13</v>
      </c>
      <c r="C11" s="16">
        <v>79.599999999999994</v>
      </c>
      <c r="D11" s="20">
        <v>0</v>
      </c>
      <c r="E11" s="19">
        <f>D11/12</f>
        <v>0</v>
      </c>
      <c r="F11" s="19">
        <f>E11/C11</f>
        <v>0</v>
      </c>
      <c r="G11" s="29" t="s">
        <v>31</v>
      </c>
      <c r="H11" s="29" t="s">
        <v>29</v>
      </c>
    </row>
    <row r="12" spans="1:8" ht="140.25" customHeight="1" x14ac:dyDescent="0.25">
      <c r="A12" s="14">
        <v>6</v>
      </c>
      <c r="B12" s="15" t="s">
        <v>14</v>
      </c>
      <c r="C12" s="16">
        <v>79.599999999999994</v>
      </c>
      <c r="D12" s="17">
        <f>E12*12</f>
        <v>1910.3999999999999</v>
      </c>
      <c r="E12" s="18">
        <f>F12*C12</f>
        <v>159.19999999999999</v>
      </c>
      <c r="F12" s="19">
        <v>2</v>
      </c>
      <c r="G12" s="29" t="s">
        <v>28</v>
      </c>
      <c r="H12" s="29" t="s">
        <v>29</v>
      </c>
    </row>
    <row r="13" spans="1:8" ht="30" x14ac:dyDescent="0.25">
      <c r="A13" s="14">
        <v>7</v>
      </c>
      <c r="B13" s="15" t="s">
        <v>15</v>
      </c>
      <c r="C13" s="16">
        <v>79.599999999999994</v>
      </c>
      <c r="D13" s="17">
        <f>E13*12</f>
        <v>95.52</v>
      </c>
      <c r="E13" s="18">
        <f>F13*C13</f>
        <v>7.96</v>
      </c>
      <c r="F13" s="19">
        <v>0.1</v>
      </c>
      <c r="G13" s="29" t="s">
        <v>30</v>
      </c>
      <c r="H13" s="29" t="s">
        <v>29</v>
      </c>
    </row>
    <row r="14" spans="1:8" ht="63" customHeight="1" x14ac:dyDescent="0.25">
      <c r="A14" s="14">
        <v>8</v>
      </c>
      <c r="B14" s="15" t="s">
        <v>16</v>
      </c>
      <c r="C14" s="16">
        <v>79.599999999999994</v>
      </c>
      <c r="D14" s="17">
        <v>877</v>
      </c>
      <c r="E14" s="18">
        <f>D14/12</f>
        <v>73.083333333333329</v>
      </c>
      <c r="F14" s="19">
        <f>E14/C14</f>
        <v>0.91813232830820768</v>
      </c>
      <c r="G14" s="29" t="s">
        <v>32</v>
      </c>
      <c r="H14" s="29" t="s">
        <v>29</v>
      </c>
    </row>
    <row r="15" spans="1:8" ht="13.5" customHeight="1" x14ac:dyDescent="0.25">
      <c r="A15" s="14">
        <v>9</v>
      </c>
      <c r="B15" s="15" t="s">
        <v>17</v>
      </c>
      <c r="C15" s="16">
        <v>79.599999999999994</v>
      </c>
      <c r="D15" s="2">
        <f>E15*12-1.51</f>
        <v>285.05</v>
      </c>
      <c r="E15" s="18">
        <f>F15*C15</f>
        <v>23.88</v>
      </c>
      <c r="F15" s="19">
        <v>0.3</v>
      </c>
      <c r="G15" s="29" t="s">
        <v>33</v>
      </c>
      <c r="H15" s="29" t="s">
        <v>29</v>
      </c>
    </row>
    <row r="16" spans="1:8" ht="38.25" customHeight="1" x14ac:dyDescent="0.25">
      <c r="A16" s="14">
        <v>10</v>
      </c>
      <c r="B16" s="15" t="s">
        <v>18</v>
      </c>
      <c r="C16" s="16">
        <v>79.599999999999994</v>
      </c>
      <c r="D16" s="20">
        <v>0</v>
      </c>
      <c r="E16" s="19">
        <v>0</v>
      </c>
      <c r="F16" s="19">
        <v>0</v>
      </c>
      <c r="G16" s="29" t="s">
        <v>31</v>
      </c>
      <c r="H16" s="29" t="s">
        <v>29</v>
      </c>
    </row>
    <row r="17" spans="1:8" ht="30" customHeight="1" x14ac:dyDescent="0.25">
      <c r="A17" s="14">
        <v>11</v>
      </c>
      <c r="B17" s="15" t="s">
        <v>19</v>
      </c>
      <c r="C17" s="16">
        <v>79.599999999999994</v>
      </c>
      <c r="D17" s="20">
        <v>0</v>
      </c>
      <c r="E17" s="19">
        <v>0</v>
      </c>
      <c r="F17" s="19">
        <v>0</v>
      </c>
      <c r="G17" s="29" t="s">
        <v>31</v>
      </c>
      <c r="H17" s="29" t="s">
        <v>29</v>
      </c>
    </row>
    <row r="18" spans="1:8" ht="45" x14ac:dyDescent="0.25">
      <c r="A18" s="14">
        <v>12</v>
      </c>
      <c r="B18" s="15" t="s">
        <v>20</v>
      </c>
      <c r="C18" s="16">
        <v>79.599999999999994</v>
      </c>
      <c r="D18" s="20">
        <f>E18*12</f>
        <v>1108.0319999999997</v>
      </c>
      <c r="E18" s="18">
        <f>F18*C18</f>
        <v>92.335999999999984</v>
      </c>
      <c r="F18" s="19">
        <v>1.1599999999999999</v>
      </c>
      <c r="G18" s="29" t="s">
        <v>31</v>
      </c>
      <c r="H18" s="29" t="s">
        <v>29</v>
      </c>
    </row>
    <row r="19" spans="1:8" ht="25.5" x14ac:dyDescent="0.25">
      <c r="A19" s="14">
        <v>13</v>
      </c>
      <c r="B19" s="15" t="s">
        <v>21</v>
      </c>
      <c r="C19" s="16">
        <v>79.599999999999994</v>
      </c>
      <c r="D19" s="20">
        <v>500</v>
      </c>
      <c r="E19" s="18">
        <f>D19/12</f>
        <v>41.666666666666664</v>
      </c>
      <c r="F19" s="19">
        <f>E19/C19</f>
        <v>0.52345058626465657</v>
      </c>
      <c r="G19" s="29" t="s">
        <v>33</v>
      </c>
      <c r="H19" s="29" t="s">
        <v>29</v>
      </c>
    </row>
    <row r="20" spans="1:8" ht="30" x14ac:dyDescent="0.25">
      <c r="A20" s="14">
        <v>14</v>
      </c>
      <c r="B20" s="21" t="s">
        <v>22</v>
      </c>
      <c r="C20" s="16">
        <v>79.599999999999994</v>
      </c>
      <c r="D20" s="20">
        <f t="shared" ref="D20" si="2">E20*12</f>
        <v>0</v>
      </c>
      <c r="E20" s="18">
        <v>0</v>
      </c>
      <c r="F20" s="19">
        <v>0</v>
      </c>
      <c r="G20" s="29" t="s">
        <v>34</v>
      </c>
      <c r="H20" s="29" t="s">
        <v>29</v>
      </c>
    </row>
    <row r="21" spans="1:8" ht="30" x14ac:dyDescent="0.25">
      <c r="A21" s="14">
        <v>15</v>
      </c>
      <c r="B21" s="22" t="s">
        <v>23</v>
      </c>
      <c r="C21" s="16">
        <v>79.599999999999994</v>
      </c>
      <c r="D21" s="17">
        <f>E21*12</f>
        <v>0</v>
      </c>
      <c r="E21" s="18">
        <f>F21*C21</f>
        <v>0</v>
      </c>
      <c r="F21" s="19">
        <v>0</v>
      </c>
      <c r="G21" s="29" t="s">
        <v>34</v>
      </c>
      <c r="H21" s="30" t="s">
        <v>29</v>
      </c>
    </row>
    <row r="22" spans="1:8" ht="25.5" customHeight="1" x14ac:dyDescent="0.25">
      <c r="A22" s="14">
        <v>16</v>
      </c>
      <c r="B22" s="22" t="s">
        <v>24</v>
      </c>
      <c r="C22" s="16">
        <v>79.599999999999994</v>
      </c>
      <c r="D22" s="17">
        <f>E22*12</f>
        <v>0</v>
      </c>
      <c r="E22" s="18">
        <f>F22*C22</f>
        <v>0</v>
      </c>
      <c r="F22" s="19">
        <v>0</v>
      </c>
      <c r="G22" s="29" t="s">
        <v>30</v>
      </c>
      <c r="H22" s="29" t="s">
        <v>29</v>
      </c>
    </row>
    <row r="23" spans="1:8" x14ac:dyDescent="0.25">
      <c r="D23" s="25"/>
      <c r="E23" s="26"/>
      <c r="F23" s="26"/>
    </row>
  </sheetData>
  <mergeCells count="2">
    <mergeCell ref="A1:F1"/>
    <mergeCell ref="E2:F2"/>
  </mergeCells>
  <pageMargins left="0.23622047244094491" right="0.23622047244094491" top="0.19685039370078741" bottom="0.1968503937007874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Энгельса 74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2015-04-07T23:08:05Z</dcterms:modified>
</cp:coreProperties>
</file>